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" l="1"/>
  <c r="N30" i="1"/>
  <c r="M30" i="1"/>
  <c r="O17" i="1"/>
  <c r="Q14" i="1"/>
  <c r="Q15" i="1"/>
  <c r="Q16" i="1"/>
  <c r="P16" i="1" s="1"/>
  <c r="Q18" i="1"/>
  <c r="Q19" i="1"/>
  <c r="Q20" i="1"/>
  <c r="Q21" i="1"/>
  <c r="Q23" i="1"/>
  <c r="P23" i="1" s="1"/>
  <c r="Q24" i="1"/>
  <c r="P24" i="1" s="1"/>
  <c r="Q25" i="1"/>
  <c r="P25" i="1" s="1"/>
  <c r="Q26" i="1"/>
  <c r="P26" i="1" s="1"/>
  <c r="Q27" i="1"/>
  <c r="P27" i="1" s="1"/>
  <c r="Q28" i="1"/>
  <c r="P28" i="1" s="1"/>
  <c r="Q29" i="1"/>
  <c r="P29" i="1" s="1"/>
  <c r="Q13" i="1"/>
  <c r="Q30" i="1" s="1"/>
  <c r="P30" i="1" l="1"/>
</calcChain>
</file>

<file path=xl/sharedStrings.xml><?xml version="1.0" encoding="utf-8"?>
<sst xmlns="http://schemas.openxmlformats.org/spreadsheetml/2006/main" count="59" uniqueCount="46">
  <si>
    <t>Площадь, м2</t>
  </si>
  <si>
    <t>Общая стоимость, руб.</t>
  </si>
  <si>
    <t>СОГЛАСОВАНО</t>
  </si>
  <si>
    <t>Начальник финансового отдела</t>
  </si>
  <si>
    <t>Чаусского райисполкома</t>
  </si>
  <si>
    <t>Т.Л.Абраменко</t>
  </si>
  <si>
    <t>УТВЕРЖДАЮ</t>
  </si>
  <si>
    <t>Заместитель председателя</t>
  </si>
  <si>
    <t>О.С.Кепина</t>
  </si>
  <si>
    <t>ТИТУЛЬНЫЙ СПИСОК</t>
  </si>
  <si>
    <t>финансируемых за счет средств районного бюджета</t>
  </si>
  <si>
    <t>Текущий ремонт придомовой территории жилого дома №1 по ул.Азарова в г.Чаусы</t>
  </si>
  <si>
    <t>Текущий ремонт придомовой территории жилого дома №3 по ул.Азарова в г.Чаусы</t>
  </si>
  <si>
    <t>Текущий ремонт придомовой территории жилого дома №12 по ул.Азарова в г.Чаусы</t>
  </si>
  <si>
    <t>Текущий ремонт придомовой территории жилого дома №9 по ул.Азарова в г.Чаусы</t>
  </si>
  <si>
    <t>Текущий ремонт придомовой территории жилого дома №1 по ул.Ленинская в г.Чаусы</t>
  </si>
  <si>
    <t>Текущий ремонт придомовой территории жилого дома №3 по ул.Молодежная в г.Чаусы</t>
  </si>
  <si>
    <t>Текущий ремонт придомовой территории жилого дома №42 по ул.Первомайская в г.Чаусы</t>
  </si>
  <si>
    <t>Текущий ремонт придомовой территории жилого дома №3Б по ул.Лермонтова в г.Чаусы</t>
  </si>
  <si>
    <t>Текущий ремонт придомовой территории жилого дома №3 по ул.Лермонтова в г.Чаусы</t>
  </si>
  <si>
    <t>Текущий ремонт придомовой территории жилого дома №1 по ул.Карасева в г.Чаусы</t>
  </si>
  <si>
    <t>Текущий ремонт придомовой территории жилого дома №10 по ул.Азарова в г.Чаусы</t>
  </si>
  <si>
    <t>Текущий ремонт придомовой территории жилого дома №3 по ул.Юбилейная в аг.Антоновка Чаусского района</t>
  </si>
  <si>
    <t>Текущий ремонт придомовой территории жилого дома №8 по ул.Юбилейная в аг.Антоновка Чаусского района</t>
  </si>
  <si>
    <t>Текущий ремонт придомовой территории жилого дома №11 по ул.Юбилейная в аг.Антоновка Чаусского района</t>
  </si>
  <si>
    <t>Текущий ремонт придомовой территории жилого дома №18 по ул.Юбилейная в аг.Антоновка Чаусского района</t>
  </si>
  <si>
    <t>Текущий ремонт придомовой территории жилого дома №17 по ул.Юбилейная в аг.Антоновка Чаусского района</t>
  </si>
  <si>
    <t>Текущий ремонт придомовой территории жилого дома №22 по ул.Центральная в аг.Радомля Чаусского района</t>
  </si>
  <si>
    <t>апрель</t>
  </si>
  <si>
    <t>август</t>
  </si>
  <si>
    <t>июль</t>
  </si>
  <si>
    <t>июнь</t>
  </si>
  <si>
    <t>сентябрь</t>
  </si>
  <si>
    <t>май</t>
  </si>
  <si>
    <t>"____"__________2026 г.</t>
  </si>
  <si>
    <t>по ремонту придомовых территорий многоквартирных жилых домов г.Чаусы и Чаусского района на 2026 г.</t>
  </si>
  <si>
    <t>№</t>
  </si>
  <si>
    <t>Наименование объекта</t>
  </si>
  <si>
    <t>Пешеходные связи</t>
  </si>
  <si>
    <t>Проезды</t>
  </si>
  <si>
    <t>СМР, руб.</t>
  </si>
  <si>
    <t>УКС, руб.</t>
  </si>
  <si>
    <t>Сроки ремонта</t>
  </si>
  <si>
    <t>ИТОГО</t>
  </si>
  <si>
    <t>А.М.Игнатович</t>
  </si>
  <si>
    <t>Заместитель начальника отдела жилищно-коммунального хозяйства, архитектуры и строительства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</si>
</sst>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/>
    <xf numFmtId="0" fontId="1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4"/>
  <sheetViews>
    <sheetView tabSelected="1" workbookViewId="0">
      <selection activeCell="V17" sqref="V17"/>
    </sheetView>
  </sheetViews>
  <sheetFormatPr defaultRowHeight="15" x14ac:dyDescent="0.25"/>
  <cols>
    <col min="1" max="1" width="14" customWidth="1"/>
    <col min="2" max="2" width="5" customWidth="1"/>
    <col min="12" max="12" width="11.5703125" customWidth="1"/>
    <col min="13" max="13" width="13.42578125" customWidth="1"/>
    <col min="15" max="15" width="11.140625" customWidth="1"/>
    <col min="16" max="16" width="14.85546875" customWidth="1"/>
    <col min="17" max="17" width="11.5703125" bestFit="1" customWidth="1"/>
  </cols>
  <sheetData>
    <row r="1" spans="2:18" ht="18.75" x14ac:dyDescent="0.3"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15" t="s">
        <v>6</v>
      </c>
      <c r="O1" s="15"/>
      <c r="P1" s="15"/>
      <c r="Q1" s="15"/>
    </row>
    <row r="2" spans="2:18" ht="18.75" x14ac:dyDescent="0.3">
      <c r="C2" s="2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 t="s">
        <v>7</v>
      </c>
      <c r="O2" s="2"/>
      <c r="P2" s="2"/>
      <c r="Q2" s="2"/>
    </row>
    <row r="3" spans="2:18" ht="18.75" x14ac:dyDescent="0.3">
      <c r="C3" s="2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  <c r="N3" s="16" t="s">
        <v>4</v>
      </c>
      <c r="O3" s="16"/>
      <c r="P3" s="16"/>
      <c r="Q3" s="16"/>
      <c r="R3" s="16"/>
    </row>
    <row r="4" spans="2:18" ht="17.25" customHeight="1" x14ac:dyDescent="0.3">
      <c r="C4" s="4"/>
      <c r="D4" s="4"/>
      <c r="E4" s="2" t="s">
        <v>5</v>
      </c>
      <c r="F4" s="2"/>
      <c r="G4" s="2"/>
      <c r="H4" s="2"/>
      <c r="I4" s="2"/>
      <c r="J4" s="2"/>
      <c r="K4" s="2"/>
      <c r="L4" s="2"/>
      <c r="M4" s="2"/>
      <c r="N4" s="4"/>
      <c r="O4" s="4"/>
      <c r="P4" s="2"/>
      <c r="Q4" s="14" t="s">
        <v>8</v>
      </c>
      <c r="R4" s="14"/>
    </row>
    <row r="5" spans="2:18" ht="17.25" customHeight="1" x14ac:dyDescent="0.3">
      <c r="C5" s="2" t="s">
        <v>34</v>
      </c>
      <c r="D5" s="2"/>
      <c r="E5" s="2"/>
      <c r="F5" s="2"/>
      <c r="G5" s="2"/>
      <c r="H5" s="2"/>
      <c r="I5" s="2"/>
      <c r="J5" s="2"/>
      <c r="K5" s="2"/>
      <c r="L5" s="2"/>
      <c r="M5" s="2"/>
      <c r="N5" s="2" t="s">
        <v>34</v>
      </c>
      <c r="O5" s="2"/>
      <c r="P5" s="2"/>
      <c r="Q5" s="3"/>
      <c r="R5" s="3"/>
    </row>
    <row r="6" spans="2:18" ht="17.25" customHeight="1" x14ac:dyDescent="0.3">
      <c r="C6" s="14" t="s">
        <v>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3"/>
    </row>
    <row r="7" spans="2:18" ht="18.75" x14ac:dyDescent="0.3">
      <c r="C7" s="14" t="s">
        <v>35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2:18" ht="18.75" x14ac:dyDescent="0.3">
      <c r="C8" s="14" t="s">
        <v>10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2:18" ht="18.75" x14ac:dyDescent="0.3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2:18" ht="18.75" customHeight="1" x14ac:dyDescent="0.25">
      <c r="B10" s="34" t="s">
        <v>36</v>
      </c>
      <c r="C10" s="25" t="s">
        <v>37</v>
      </c>
      <c r="D10" s="26"/>
      <c r="E10" s="26"/>
      <c r="F10" s="26"/>
      <c r="G10" s="26"/>
      <c r="H10" s="26"/>
      <c r="I10" s="26"/>
      <c r="J10" s="26"/>
      <c r="K10" s="26"/>
      <c r="L10" s="27"/>
      <c r="M10" s="37" t="s">
        <v>0</v>
      </c>
      <c r="N10" s="38"/>
      <c r="O10" s="22" t="s">
        <v>1</v>
      </c>
      <c r="P10" s="19" t="s">
        <v>40</v>
      </c>
      <c r="Q10" s="20" t="s">
        <v>41</v>
      </c>
      <c r="R10" s="19" t="s">
        <v>42</v>
      </c>
    </row>
    <row r="11" spans="2:18" ht="15" customHeight="1" x14ac:dyDescent="0.25">
      <c r="B11" s="35"/>
      <c r="C11" s="28"/>
      <c r="D11" s="29"/>
      <c r="E11" s="29"/>
      <c r="F11" s="29"/>
      <c r="G11" s="29"/>
      <c r="H11" s="29"/>
      <c r="I11" s="29"/>
      <c r="J11" s="29"/>
      <c r="K11" s="29"/>
      <c r="L11" s="30"/>
      <c r="M11" s="39"/>
      <c r="N11" s="40"/>
      <c r="O11" s="23"/>
      <c r="P11" s="19"/>
      <c r="Q11" s="20"/>
      <c r="R11" s="19"/>
    </row>
    <row r="12" spans="2:18" ht="39" customHeight="1" x14ac:dyDescent="0.25">
      <c r="B12" s="36"/>
      <c r="C12" s="31"/>
      <c r="D12" s="32"/>
      <c r="E12" s="32"/>
      <c r="F12" s="32"/>
      <c r="G12" s="32"/>
      <c r="H12" s="32"/>
      <c r="I12" s="32"/>
      <c r="J12" s="32"/>
      <c r="K12" s="32"/>
      <c r="L12" s="33"/>
      <c r="M12" s="6" t="s">
        <v>38</v>
      </c>
      <c r="N12" s="6" t="s">
        <v>39</v>
      </c>
      <c r="O12" s="24"/>
      <c r="P12" s="19"/>
      <c r="Q12" s="20"/>
      <c r="R12" s="19"/>
    </row>
    <row r="13" spans="2:18" x14ac:dyDescent="0.25">
      <c r="B13" s="5">
        <v>1</v>
      </c>
      <c r="C13" s="17" t="s">
        <v>11</v>
      </c>
      <c r="D13" s="17"/>
      <c r="E13" s="17"/>
      <c r="F13" s="17"/>
      <c r="G13" s="17"/>
      <c r="H13" s="17"/>
      <c r="I13" s="17"/>
      <c r="J13" s="17"/>
      <c r="K13" s="17"/>
      <c r="L13" s="17"/>
      <c r="M13" s="7">
        <v>80</v>
      </c>
      <c r="N13" s="7">
        <v>700</v>
      </c>
      <c r="O13" s="11">
        <v>56096.44</v>
      </c>
      <c r="P13" s="11">
        <v>55267.42</v>
      </c>
      <c r="Q13" s="11">
        <f>O13*1.5%</f>
        <v>841.44659999999999</v>
      </c>
      <c r="R13" s="8" t="s">
        <v>28</v>
      </c>
    </row>
    <row r="14" spans="2:18" x14ac:dyDescent="0.25">
      <c r="B14" s="5">
        <v>2</v>
      </c>
      <c r="C14" s="17" t="s">
        <v>12</v>
      </c>
      <c r="D14" s="17"/>
      <c r="E14" s="17"/>
      <c r="F14" s="17"/>
      <c r="G14" s="17"/>
      <c r="H14" s="17"/>
      <c r="I14" s="17"/>
      <c r="J14" s="17"/>
      <c r="K14" s="17"/>
      <c r="L14" s="17"/>
      <c r="M14" s="7">
        <v>40.4</v>
      </c>
      <c r="N14" s="7"/>
      <c r="O14" s="11">
        <v>8589.17</v>
      </c>
      <c r="P14" s="11">
        <v>8462.24</v>
      </c>
      <c r="Q14" s="11">
        <f t="shared" ref="Q14:Q29" si="0">O14*1.5%</f>
        <v>128.83754999999999</v>
      </c>
      <c r="R14" s="8" t="s">
        <v>28</v>
      </c>
    </row>
    <row r="15" spans="2:18" x14ac:dyDescent="0.25">
      <c r="B15" s="5">
        <v>3</v>
      </c>
      <c r="C15" s="17" t="s">
        <v>13</v>
      </c>
      <c r="D15" s="17"/>
      <c r="E15" s="17"/>
      <c r="F15" s="17"/>
      <c r="G15" s="17"/>
      <c r="H15" s="17"/>
      <c r="I15" s="17"/>
      <c r="J15" s="17"/>
      <c r="K15" s="17"/>
      <c r="L15" s="17"/>
      <c r="M15" s="7">
        <v>44.4</v>
      </c>
      <c r="N15" s="7"/>
      <c r="O15" s="11">
        <v>9692.66</v>
      </c>
      <c r="P15" s="11">
        <v>9549.42</v>
      </c>
      <c r="Q15" s="11">
        <f t="shared" si="0"/>
        <v>145.38989999999998</v>
      </c>
      <c r="R15" s="8" t="s">
        <v>28</v>
      </c>
    </row>
    <row r="16" spans="2:18" x14ac:dyDescent="0.25">
      <c r="B16" s="5">
        <v>4</v>
      </c>
      <c r="C16" s="17" t="s">
        <v>21</v>
      </c>
      <c r="D16" s="17"/>
      <c r="E16" s="17"/>
      <c r="F16" s="17"/>
      <c r="G16" s="17"/>
      <c r="H16" s="17"/>
      <c r="I16" s="17"/>
      <c r="J16" s="17"/>
      <c r="K16" s="17"/>
      <c r="L16" s="17"/>
      <c r="M16" s="7"/>
      <c r="N16" s="7">
        <v>600</v>
      </c>
      <c r="O16" s="11">
        <v>39925.370000000003</v>
      </c>
      <c r="P16" s="11">
        <f t="shared" ref="P16:P29" si="1">O16-Q16</f>
        <v>39326.489450000001</v>
      </c>
      <c r="Q16" s="11">
        <f t="shared" si="0"/>
        <v>598.88054999999997</v>
      </c>
      <c r="R16" s="8" t="s">
        <v>29</v>
      </c>
    </row>
    <row r="17" spans="2:18" x14ac:dyDescent="0.25">
      <c r="B17" s="5">
        <v>5</v>
      </c>
      <c r="C17" s="17" t="s">
        <v>14</v>
      </c>
      <c r="D17" s="17"/>
      <c r="E17" s="17"/>
      <c r="F17" s="17"/>
      <c r="G17" s="17"/>
      <c r="H17" s="17"/>
      <c r="I17" s="17"/>
      <c r="J17" s="17"/>
      <c r="K17" s="17"/>
      <c r="L17" s="17"/>
      <c r="M17" s="7">
        <v>48</v>
      </c>
      <c r="N17" s="7"/>
      <c r="O17" s="11">
        <f>P17+Q17</f>
        <v>10407.269999999999</v>
      </c>
      <c r="P17" s="11">
        <v>10253.469999999999</v>
      </c>
      <c r="Q17" s="11">
        <v>153.80000000000001</v>
      </c>
      <c r="R17" s="8" t="s">
        <v>28</v>
      </c>
    </row>
    <row r="18" spans="2:18" x14ac:dyDescent="0.25">
      <c r="B18" s="5">
        <v>6</v>
      </c>
      <c r="C18" s="17" t="s">
        <v>20</v>
      </c>
      <c r="D18" s="17"/>
      <c r="E18" s="17"/>
      <c r="F18" s="17"/>
      <c r="G18" s="17"/>
      <c r="H18" s="17"/>
      <c r="I18" s="17"/>
      <c r="J18" s="17"/>
      <c r="K18" s="17"/>
      <c r="L18" s="17"/>
      <c r="M18" s="7"/>
      <c r="N18" s="7">
        <v>428</v>
      </c>
      <c r="O18" s="12">
        <v>36910.699999999997</v>
      </c>
      <c r="P18" s="11">
        <v>36365.22</v>
      </c>
      <c r="Q18" s="11">
        <f t="shared" si="0"/>
        <v>553.66049999999996</v>
      </c>
      <c r="R18" s="8" t="s">
        <v>29</v>
      </c>
    </row>
    <row r="19" spans="2:18" x14ac:dyDescent="0.25">
      <c r="B19" s="5">
        <v>7</v>
      </c>
      <c r="C19" s="17" t="s">
        <v>15</v>
      </c>
      <c r="D19" s="17"/>
      <c r="E19" s="17"/>
      <c r="F19" s="17"/>
      <c r="G19" s="17"/>
      <c r="H19" s="17"/>
      <c r="I19" s="17"/>
      <c r="J19" s="17"/>
      <c r="K19" s="17"/>
      <c r="L19" s="17"/>
      <c r="M19" s="7"/>
      <c r="N19" s="7">
        <v>365</v>
      </c>
      <c r="O19" s="11">
        <v>32700.65</v>
      </c>
      <c r="P19" s="11">
        <v>32217.39</v>
      </c>
      <c r="Q19" s="11">
        <f t="shared" si="0"/>
        <v>490.50975</v>
      </c>
      <c r="R19" s="8" t="s">
        <v>29</v>
      </c>
    </row>
    <row r="20" spans="2:18" x14ac:dyDescent="0.25">
      <c r="B20" s="5">
        <v>8</v>
      </c>
      <c r="C20" s="17" t="s">
        <v>16</v>
      </c>
      <c r="D20" s="17"/>
      <c r="E20" s="17"/>
      <c r="F20" s="17"/>
      <c r="G20" s="17"/>
      <c r="H20" s="17"/>
      <c r="I20" s="17"/>
      <c r="J20" s="17"/>
      <c r="K20" s="17"/>
      <c r="L20" s="17"/>
      <c r="M20" s="7">
        <v>50</v>
      </c>
      <c r="N20" s="7">
        <v>148</v>
      </c>
      <c r="O20" s="11">
        <v>20898.79</v>
      </c>
      <c r="P20" s="11">
        <v>20589.939999999999</v>
      </c>
      <c r="Q20" s="11">
        <f t="shared" si="0"/>
        <v>313.48185000000001</v>
      </c>
      <c r="R20" s="8" t="s">
        <v>30</v>
      </c>
    </row>
    <row r="21" spans="2:18" x14ac:dyDescent="0.25">
      <c r="B21" s="5">
        <v>9</v>
      </c>
      <c r="C21" s="17" t="s">
        <v>17</v>
      </c>
      <c r="D21" s="17"/>
      <c r="E21" s="17"/>
      <c r="F21" s="17"/>
      <c r="G21" s="17"/>
      <c r="H21" s="17"/>
      <c r="I21" s="17"/>
      <c r="J21" s="17"/>
      <c r="K21" s="17"/>
      <c r="L21" s="17"/>
      <c r="M21" s="7"/>
      <c r="N21" s="7">
        <v>202</v>
      </c>
      <c r="O21" s="11">
        <v>17474.73</v>
      </c>
      <c r="P21" s="11">
        <v>17216.48</v>
      </c>
      <c r="Q21" s="11">
        <f t="shared" si="0"/>
        <v>262.12094999999999</v>
      </c>
      <c r="R21" s="8" t="s">
        <v>29</v>
      </c>
    </row>
    <row r="22" spans="2:18" x14ac:dyDescent="0.25">
      <c r="B22" s="5">
        <v>10</v>
      </c>
      <c r="C22" s="17" t="s">
        <v>18</v>
      </c>
      <c r="D22" s="17"/>
      <c r="E22" s="17"/>
      <c r="F22" s="17"/>
      <c r="G22" s="17"/>
      <c r="H22" s="17"/>
      <c r="I22" s="17"/>
      <c r="J22" s="17"/>
      <c r="K22" s="17"/>
      <c r="L22" s="17"/>
      <c r="M22" s="7">
        <v>219</v>
      </c>
      <c r="N22" s="7">
        <v>700</v>
      </c>
      <c r="O22" s="11">
        <v>83655.06</v>
      </c>
      <c r="P22" s="11">
        <v>82400.235000000001</v>
      </c>
      <c r="Q22" s="11">
        <v>1214.4100000000001</v>
      </c>
      <c r="R22" s="8" t="s">
        <v>31</v>
      </c>
    </row>
    <row r="23" spans="2:18" x14ac:dyDescent="0.25">
      <c r="B23" s="5">
        <v>11</v>
      </c>
      <c r="C23" s="17" t="s">
        <v>19</v>
      </c>
      <c r="D23" s="17"/>
      <c r="E23" s="17"/>
      <c r="F23" s="17"/>
      <c r="G23" s="17"/>
      <c r="H23" s="17"/>
      <c r="I23" s="17"/>
      <c r="J23" s="17"/>
      <c r="K23" s="17"/>
      <c r="L23" s="17"/>
      <c r="M23" s="7">
        <v>42</v>
      </c>
      <c r="N23" s="7">
        <v>548</v>
      </c>
      <c r="O23" s="11">
        <v>38192.6</v>
      </c>
      <c r="P23" s="11">
        <f t="shared" si="1"/>
        <v>37619.710999999996</v>
      </c>
      <c r="Q23" s="11">
        <f t="shared" si="0"/>
        <v>572.88900000000001</v>
      </c>
      <c r="R23" s="8" t="s">
        <v>31</v>
      </c>
    </row>
    <row r="24" spans="2:18" x14ac:dyDescent="0.25">
      <c r="B24" s="5">
        <v>12</v>
      </c>
      <c r="C24" s="18" t="s">
        <v>22</v>
      </c>
      <c r="D24" s="18"/>
      <c r="E24" s="18"/>
      <c r="F24" s="18"/>
      <c r="G24" s="18"/>
      <c r="H24" s="18"/>
      <c r="I24" s="18"/>
      <c r="J24" s="18"/>
      <c r="K24" s="18"/>
      <c r="L24" s="18"/>
      <c r="M24" s="7">
        <v>56</v>
      </c>
      <c r="N24" s="7">
        <v>188</v>
      </c>
      <c r="O24" s="11">
        <v>27289.27</v>
      </c>
      <c r="P24" s="11">
        <f t="shared" si="1"/>
        <v>26879.930950000002</v>
      </c>
      <c r="Q24" s="11">
        <f t="shared" si="0"/>
        <v>409.33904999999999</v>
      </c>
      <c r="R24" s="8" t="s">
        <v>32</v>
      </c>
    </row>
    <row r="25" spans="2:18" x14ac:dyDescent="0.25">
      <c r="B25" s="5">
        <v>13</v>
      </c>
      <c r="C25" s="18" t="s">
        <v>23</v>
      </c>
      <c r="D25" s="18"/>
      <c r="E25" s="18"/>
      <c r="F25" s="18"/>
      <c r="G25" s="18"/>
      <c r="H25" s="18"/>
      <c r="I25" s="18"/>
      <c r="J25" s="18"/>
      <c r="K25" s="18"/>
      <c r="L25" s="18"/>
      <c r="M25" s="7">
        <v>80</v>
      </c>
      <c r="N25" s="7">
        <v>264</v>
      </c>
      <c r="O25" s="11">
        <v>36337.69</v>
      </c>
      <c r="P25" s="11">
        <f t="shared" si="1"/>
        <v>35792.624650000005</v>
      </c>
      <c r="Q25" s="11">
        <f t="shared" si="0"/>
        <v>545.06534999999997</v>
      </c>
      <c r="R25" s="8" t="s">
        <v>32</v>
      </c>
    </row>
    <row r="26" spans="2:18" x14ac:dyDescent="0.25">
      <c r="B26" s="5">
        <v>14</v>
      </c>
      <c r="C26" s="18" t="s">
        <v>24</v>
      </c>
      <c r="D26" s="18"/>
      <c r="E26" s="18"/>
      <c r="F26" s="18"/>
      <c r="G26" s="18"/>
      <c r="H26" s="18"/>
      <c r="I26" s="18"/>
      <c r="J26" s="18"/>
      <c r="K26" s="18"/>
      <c r="L26" s="18"/>
      <c r="M26" s="7">
        <v>64</v>
      </c>
      <c r="N26" s="7">
        <v>212</v>
      </c>
      <c r="O26" s="11">
        <v>30330.52</v>
      </c>
      <c r="P26" s="11">
        <f t="shared" si="1"/>
        <v>29875.5622</v>
      </c>
      <c r="Q26" s="11">
        <f t="shared" si="0"/>
        <v>454.95779999999996</v>
      </c>
      <c r="R26" s="8" t="s">
        <v>32</v>
      </c>
    </row>
    <row r="27" spans="2:18" x14ac:dyDescent="0.25">
      <c r="B27" s="5">
        <v>15</v>
      </c>
      <c r="C27" s="18" t="s">
        <v>25</v>
      </c>
      <c r="D27" s="18"/>
      <c r="E27" s="18"/>
      <c r="F27" s="18"/>
      <c r="G27" s="18"/>
      <c r="H27" s="18"/>
      <c r="I27" s="18"/>
      <c r="J27" s="18"/>
      <c r="K27" s="18"/>
      <c r="L27" s="18"/>
      <c r="M27" s="7">
        <v>60</v>
      </c>
      <c r="N27" s="7">
        <v>200</v>
      </c>
      <c r="O27" s="11">
        <v>28888.25</v>
      </c>
      <c r="P27" s="11">
        <f t="shared" si="1"/>
        <v>28454.92625</v>
      </c>
      <c r="Q27" s="11">
        <f t="shared" si="0"/>
        <v>433.32374999999996</v>
      </c>
      <c r="R27" s="8" t="s">
        <v>32</v>
      </c>
    </row>
    <row r="28" spans="2:18" x14ac:dyDescent="0.25">
      <c r="B28" s="5">
        <v>16</v>
      </c>
      <c r="C28" s="18" t="s">
        <v>26</v>
      </c>
      <c r="D28" s="18"/>
      <c r="E28" s="18"/>
      <c r="F28" s="18"/>
      <c r="G28" s="18"/>
      <c r="H28" s="18"/>
      <c r="I28" s="18"/>
      <c r="J28" s="18"/>
      <c r="K28" s="18"/>
      <c r="L28" s="18"/>
      <c r="M28" s="7">
        <v>43</v>
      </c>
      <c r="N28" s="7">
        <v>144</v>
      </c>
      <c r="O28" s="11">
        <v>20418.03</v>
      </c>
      <c r="P28" s="11">
        <f t="shared" si="1"/>
        <v>20111.759549999999</v>
      </c>
      <c r="Q28" s="11">
        <f t="shared" si="0"/>
        <v>306.27044999999998</v>
      </c>
      <c r="R28" s="8" t="s">
        <v>32</v>
      </c>
    </row>
    <row r="29" spans="2:18" x14ac:dyDescent="0.25">
      <c r="B29" s="5">
        <v>17</v>
      </c>
      <c r="C29" s="18" t="s">
        <v>27</v>
      </c>
      <c r="D29" s="18"/>
      <c r="E29" s="18"/>
      <c r="F29" s="18"/>
      <c r="G29" s="18"/>
      <c r="H29" s="18"/>
      <c r="I29" s="18"/>
      <c r="J29" s="18"/>
      <c r="K29" s="18"/>
      <c r="L29" s="18"/>
      <c r="M29" s="7">
        <v>45</v>
      </c>
      <c r="N29" s="7"/>
      <c r="O29" s="11">
        <v>10117.93</v>
      </c>
      <c r="P29" s="11">
        <f t="shared" si="1"/>
        <v>9966.1610500000006</v>
      </c>
      <c r="Q29" s="11">
        <f t="shared" si="0"/>
        <v>151.76894999999999</v>
      </c>
      <c r="R29" s="8" t="s">
        <v>33</v>
      </c>
    </row>
    <row r="30" spans="2:18" x14ac:dyDescent="0.25">
      <c r="B30" s="41" t="s">
        <v>43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9">
        <f>SUM(M13:M29)</f>
        <v>871.8</v>
      </c>
      <c r="N30" s="9">
        <f>SUM(N13:N29)</f>
        <v>4699</v>
      </c>
      <c r="O30" s="13">
        <f>SUM(O13:O29)</f>
        <v>507925.13000000006</v>
      </c>
      <c r="P30" s="13">
        <f>SUM(P13:P29)</f>
        <v>500348.9801000001</v>
      </c>
      <c r="Q30" s="13">
        <f>SUM(Q13:Q29)</f>
        <v>7576.1519999999991</v>
      </c>
      <c r="R30" s="10"/>
    </row>
    <row r="31" spans="2:18" x14ac:dyDescent="0.25"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4" spans="3:18" ht="18.75" x14ac:dyDescent="0.3">
      <c r="C34" s="2" t="s">
        <v>45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4" t="s">
        <v>44</v>
      </c>
      <c r="Q34" s="14"/>
      <c r="R34" s="14"/>
    </row>
  </sheetData>
  <mergeCells count="33">
    <mergeCell ref="O10:O12"/>
    <mergeCell ref="C10:L12"/>
    <mergeCell ref="B10:B12"/>
    <mergeCell ref="M10:N11"/>
    <mergeCell ref="B30:L30"/>
    <mergeCell ref="C29:L29"/>
    <mergeCell ref="C31:L31"/>
    <mergeCell ref="C13:L13"/>
    <mergeCell ref="C14:L14"/>
    <mergeCell ref="C15:L15"/>
    <mergeCell ref="C17:L17"/>
    <mergeCell ref="C18:L18"/>
    <mergeCell ref="C19:L19"/>
    <mergeCell ref="C20:L20"/>
    <mergeCell ref="C21:L21"/>
    <mergeCell ref="C22:L22"/>
    <mergeCell ref="C16:L16"/>
    <mergeCell ref="P34:R34"/>
    <mergeCell ref="N1:Q1"/>
    <mergeCell ref="N3:R3"/>
    <mergeCell ref="Q4:R4"/>
    <mergeCell ref="C23:L23"/>
    <mergeCell ref="C24:L24"/>
    <mergeCell ref="C25:L25"/>
    <mergeCell ref="C26:L26"/>
    <mergeCell ref="C27:L27"/>
    <mergeCell ref="C28:L28"/>
    <mergeCell ref="C6:Q6"/>
    <mergeCell ref="C7:Q7"/>
    <mergeCell ref="C8:Q8"/>
    <mergeCell ref="P10:P12"/>
    <mergeCell ref="Q10:Q12"/>
    <mergeCell ref="R10:R12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Игнатович Александр Михайлович</cp:lastModifiedBy>
  <cp:lastPrinted>2026-03-27T05:10:29Z</cp:lastPrinted>
  <dcterms:created xsi:type="dcterms:W3CDTF">2015-06-05T18:19:34Z</dcterms:created>
  <dcterms:modified xsi:type="dcterms:W3CDTF">2026-03-27T05:20:25Z</dcterms:modified>
</cp:coreProperties>
</file>