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FC1D374-36C8-4836-B0D1-2E13602F309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09.02.23" sheetId="8" r:id="rId1"/>
  </sheets>
  <definedNames>
    <definedName name="_GoBack" localSheetId="0">'09.02.23'!#REF!</definedName>
    <definedName name="_xlnm.Print_Area" localSheetId="0">'09.02.23'!$A$1:$H$48</definedName>
  </definedNames>
  <calcPr calcId="191029"/>
</workbook>
</file>

<file path=xl/calcChain.xml><?xml version="1.0" encoding="utf-8"?>
<calcChain xmlns="http://schemas.openxmlformats.org/spreadsheetml/2006/main">
  <c r="E43" i="8" l="1"/>
  <c r="F43" i="8"/>
  <c r="G43" i="8"/>
  <c r="D43" i="8"/>
  <c r="G17" i="8"/>
  <c r="G18" i="8"/>
  <c r="G19" i="8"/>
  <c r="G20" i="8"/>
  <c r="G21" i="8"/>
  <c r="G22" i="8"/>
  <c r="G23" i="8"/>
  <c r="G24" i="8"/>
  <c r="G25" i="8"/>
  <c r="D26" i="8"/>
  <c r="E26" i="8"/>
  <c r="F26" i="8"/>
  <c r="C26" i="8"/>
  <c r="D30" i="8"/>
  <c r="E30" i="8"/>
  <c r="F30" i="8"/>
  <c r="C30" i="8"/>
  <c r="G29" i="8" l="1"/>
  <c r="G28" i="8"/>
  <c r="D33" i="8"/>
  <c r="E33" i="8"/>
  <c r="F33" i="8"/>
  <c r="C33" i="8"/>
  <c r="G32" i="8"/>
  <c r="G33" i="8" s="1"/>
  <c r="G30" i="8" l="1"/>
  <c r="D42" i="8"/>
  <c r="E42" i="8"/>
  <c r="F42" i="8"/>
  <c r="D38" i="8"/>
  <c r="E38" i="8"/>
  <c r="F38" i="8"/>
  <c r="C38" i="8"/>
  <c r="G16" i="8"/>
  <c r="G26" i="8" s="1"/>
  <c r="G41" i="8" l="1"/>
  <c r="G40" i="8"/>
  <c r="G36" i="8"/>
  <c r="G37" i="8"/>
  <c r="G35" i="8"/>
  <c r="G42" i="8" l="1"/>
  <c r="G38" i="8"/>
  <c r="C42" i="8"/>
</calcChain>
</file>

<file path=xl/sharedStrings.xml><?xml version="1.0" encoding="utf-8"?>
<sst xmlns="http://schemas.openxmlformats.org/spreadsheetml/2006/main" count="69" uniqueCount="45">
  <si>
    <t>Наименование объекта</t>
  </si>
  <si>
    <t>Объем работ</t>
  </si>
  <si>
    <t>Стоимость работ, рублей</t>
  </si>
  <si>
    <t>СМР</t>
  </si>
  <si>
    <t>100м2</t>
  </si>
  <si>
    <t>Еденица измерения</t>
  </si>
  <si>
    <t>Материалы</t>
  </si>
  <si>
    <t>УКС</t>
  </si>
  <si>
    <t>"СОГЛАСОВАНО"</t>
  </si>
  <si>
    <t>Чаусского райисполкома</t>
  </si>
  <si>
    <t>"УТВЕРЖДАЮ"</t>
  </si>
  <si>
    <t>ТИТУЛЬНЫЙ СПИСОК ПО ТЕКУЩЕМУ РЕМОНТУ ЖИЛИЩНОГО ФОНДА</t>
  </si>
  <si>
    <t>Итого районный бюджет</t>
  </si>
  <si>
    <t>Текущий ремонт фасада</t>
  </si>
  <si>
    <t>ИТОГО</t>
  </si>
  <si>
    <t>районного исполнительного комитета</t>
  </si>
  <si>
    <t>архитектуры и строительства Чаусского райисполкома</t>
  </si>
  <si>
    <t>срок выполнения работ</t>
  </si>
  <si>
    <t>Начальник финансового отдела</t>
  </si>
  <si>
    <t>Текущий ремонт отмостки</t>
  </si>
  <si>
    <t>Текущий ремонт цоколя</t>
  </si>
  <si>
    <t>________________Т.Л.Абраменко</t>
  </si>
  <si>
    <t>ж.д.3 по ул.Ленинская в г. Чаусы</t>
  </si>
  <si>
    <t>ж.д.7 по ул.Ленинская в г.Чаусы</t>
  </si>
  <si>
    <t>ж.д.82 по ул.60 лет СССР в г. Чаусы</t>
  </si>
  <si>
    <t>"___"______________2026г.</t>
  </si>
  <si>
    <t>Г.ЧАУСЫ И ЧАУССКОГО РАЙОНА НА 2026 ГОД</t>
  </si>
  <si>
    <t>ж.д.6 по ул.Школьная в д.Петуховка Чаусского района</t>
  </si>
  <si>
    <t>ж.д.16 по ул.Молодежная в аг.Волковичи Чаусского района</t>
  </si>
  <si>
    <t>Заместитель председателя Чаусского</t>
  </si>
  <si>
    <t>ж.д.37 по ул.Школьная в д.Петуховка Чаусского района</t>
  </si>
  <si>
    <t>ж.д.12 по ул.Азарова в г.Чаусы</t>
  </si>
  <si>
    <t>ж.д.9 по ул.Азарова в г.Чаусы</t>
  </si>
  <si>
    <t>ж.д.3В по ул.Лермонтова в г. Чаусы</t>
  </si>
  <si>
    <t>ж.д.18 по ул.Ушакова в г. Чаусы</t>
  </si>
  <si>
    <t>ж.д.26 по ул.Ленинская в г. Чаусы</t>
  </si>
  <si>
    <t>ж.д.26Б по ул.Ленинская в г. Чаусы</t>
  </si>
  <si>
    <t>ж.д.27 по ул.Ленинская в г. Чаусы</t>
  </si>
  <si>
    <t>________________О.С.Кепина</t>
  </si>
  <si>
    <t>Заместитель начальника отдела жилищно-коммунального хозяйства,</t>
  </si>
  <si>
    <t>А.М.Игнатович</t>
  </si>
  <si>
    <t>Текущий ремонт шиферной кровли</t>
  </si>
  <si>
    <t>ж.д. 5 по ул.Азарова в г.Чаусы</t>
  </si>
  <si>
    <t>ж.д.20 по ул.Ленинская в г.Чаусы</t>
  </si>
  <si>
    <t>Текущий ремонт балконных ограждений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</si>
</sst>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419]mmmm\ yyyy;@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8" xfId="0" applyFont="1" applyFill="1" applyBorder="1"/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17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17" fontId="9" fillId="3" borderId="1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2" fontId="7" fillId="0" borderId="1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5" fillId="2" borderId="0" xfId="0" applyFont="1" applyFill="1" applyBorder="1" applyAlignment="1">
      <alignment vertical="top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2" fontId="7" fillId="0" borderId="1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="90" zoomScaleNormal="90" workbookViewId="0">
      <selection activeCell="J38" sqref="J38"/>
    </sheetView>
  </sheetViews>
  <sheetFormatPr defaultRowHeight="15" x14ac:dyDescent="0.25"/>
  <cols>
    <col min="1" max="1" width="75.28515625" customWidth="1"/>
    <col min="2" max="2" width="9.42578125" customWidth="1"/>
    <col min="3" max="3" width="13.42578125" customWidth="1"/>
    <col min="4" max="4" width="15" customWidth="1"/>
    <col min="5" max="5" width="9.5703125" hidden="1" customWidth="1"/>
    <col min="6" max="6" width="14.42578125" customWidth="1"/>
    <col min="7" max="7" width="13.42578125" customWidth="1"/>
    <col min="8" max="9" width="19.140625" customWidth="1"/>
    <col min="10" max="10" width="11.85546875" customWidth="1"/>
    <col min="11" max="11" width="11.140625" customWidth="1"/>
    <col min="14" max="14" width="12" customWidth="1"/>
  </cols>
  <sheetData>
    <row r="1" spans="1:14" x14ac:dyDescent="0.25">
      <c r="A1" s="2" t="s">
        <v>8</v>
      </c>
      <c r="B1" s="1"/>
      <c r="C1" s="1"/>
      <c r="D1" s="1"/>
      <c r="E1" s="1"/>
      <c r="F1" s="2" t="s">
        <v>10</v>
      </c>
      <c r="G1" s="2"/>
      <c r="H1" s="1"/>
    </row>
    <row r="2" spans="1:14" ht="12.75" customHeight="1" x14ac:dyDescent="0.25">
      <c r="A2" s="2" t="s">
        <v>18</v>
      </c>
      <c r="B2" s="1"/>
      <c r="C2" s="1"/>
      <c r="D2" s="1"/>
      <c r="E2" s="1"/>
      <c r="F2" s="2" t="s">
        <v>29</v>
      </c>
      <c r="G2" s="2"/>
      <c r="H2" s="1"/>
    </row>
    <row r="3" spans="1:14" ht="12" customHeight="1" x14ac:dyDescent="0.25">
      <c r="A3" s="2" t="s">
        <v>9</v>
      </c>
      <c r="B3" s="1"/>
      <c r="C3" s="1"/>
      <c r="D3" s="1"/>
      <c r="E3" s="1"/>
      <c r="F3" s="2" t="s">
        <v>15</v>
      </c>
      <c r="G3" s="2"/>
      <c r="H3" s="1"/>
    </row>
    <row r="4" spans="1:14" ht="12" customHeight="1" x14ac:dyDescent="0.25">
      <c r="A4" s="2"/>
      <c r="B4" s="1"/>
      <c r="C4" s="1"/>
      <c r="D4" s="1"/>
      <c r="E4" s="1"/>
      <c r="F4" s="2"/>
      <c r="G4" s="2"/>
      <c r="H4" s="1"/>
    </row>
    <row r="5" spans="1:14" ht="12.75" customHeight="1" x14ac:dyDescent="0.25">
      <c r="A5" s="2" t="s">
        <v>21</v>
      </c>
      <c r="B5" s="1"/>
      <c r="C5" s="1"/>
      <c r="D5" s="1"/>
      <c r="E5" s="1"/>
      <c r="F5" s="2" t="s">
        <v>38</v>
      </c>
      <c r="G5" s="2"/>
      <c r="H5" s="1"/>
    </row>
    <row r="6" spans="1:14" ht="12.75" customHeight="1" x14ac:dyDescent="0.25">
      <c r="A6" s="2"/>
      <c r="B6" s="1"/>
      <c r="C6" s="1"/>
      <c r="D6" s="1"/>
      <c r="E6" s="1"/>
      <c r="F6" s="2"/>
      <c r="G6" s="2"/>
      <c r="H6" s="1"/>
    </row>
    <row r="7" spans="1:14" ht="12.75" customHeight="1" x14ac:dyDescent="0.25">
      <c r="A7" s="2" t="s">
        <v>25</v>
      </c>
      <c r="B7" s="1"/>
      <c r="C7" s="1"/>
      <c r="D7" s="1"/>
      <c r="E7" s="1"/>
      <c r="F7" s="2" t="s">
        <v>25</v>
      </c>
      <c r="G7" s="2"/>
      <c r="H7" s="1"/>
    </row>
    <row r="8" spans="1:14" ht="13.5" customHeight="1" x14ac:dyDescent="0.25">
      <c r="A8" s="2"/>
      <c r="B8" s="1"/>
      <c r="C8" s="1"/>
      <c r="D8" s="1"/>
      <c r="E8" s="1"/>
      <c r="F8" s="2"/>
      <c r="G8" s="2"/>
      <c r="H8" s="1"/>
    </row>
    <row r="9" spans="1:14" ht="13.5" customHeight="1" x14ac:dyDescent="0.25">
      <c r="A9" s="2"/>
      <c r="B9" s="1"/>
      <c r="C9" s="1"/>
      <c r="D9" s="1"/>
      <c r="E9" s="1"/>
      <c r="F9" s="2"/>
      <c r="G9" s="2"/>
      <c r="H9" s="1"/>
    </row>
    <row r="10" spans="1:14" x14ac:dyDescent="0.25">
      <c r="A10" s="55" t="s">
        <v>11</v>
      </c>
      <c r="B10" s="55"/>
      <c r="C10" s="55"/>
      <c r="D10" s="55"/>
      <c r="E10" s="55"/>
      <c r="F10" s="55"/>
      <c r="G10" s="55"/>
      <c r="H10" s="55"/>
    </row>
    <row r="11" spans="1:14" ht="15.75" thickBot="1" x14ac:dyDescent="0.3">
      <c r="A11" s="55" t="s">
        <v>26</v>
      </c>
      <c r="B11" s="55"/>
      <c r="C11" s="55"/>
      <c r="D11" s="55"/>
      <c r="E11" s="55"/>
      <c r="F11" s="55"/>
      <c r="G11" s="55"/>
      <c r="H11" s="55"/>
    </row>
    <row r="12" spans="1:14" ht="15.75" thickBot="1" x14ac:dyDescent="0.3">
      <c r="A12" s="56" t="s">
        <v>0</v>
      </c>
      <c r="B12" s="57" t="s">
        <v>5</v>
      </c>
      <c r="C12" s="57" t="s">
        <v>1</v>
      </c>
      <c r="D12" s="57" t="s">
        <v>2</v>
      </c>
      <c r="E12" s="57"/>
      <c r="F12" s="57"/>
      <c r="G12" s="57"/>
      <c r="H12" s="57"/>
    </row>
    <row r="13" spans="1:14" ht="44.25" customHeight="1" thickBot="1" x14ac:dyDescent="0.3">
      <c r="A13" s="56"/>
      <c r="B13" s="57"/>
      <c r="C13" s="57"/>
      <c r="D13" s="6" t="s">
        <v>3</v>
      </c>
      <c r="E13" s="6" t="s">
        <v>6</v>
      </c>
      <c r="F13" s="6" t="s">
        <v>7</v>
      </c>
      <c r="G13" s="6" t="s">
        <v>12</v>
      </c>
      <c r="H13" s="6" t="s">
        <v>17</v>
      </c>
      <c r="I13" s="30"/>
      <c r="J13" s="30"/>
      <c r="K13" s="30"/>
      <c r="L13" s="30"/>
      <c r="M13" s="30"/>
      <c r="N13" s="30"/>
    </row>
    <row r="14" spans="1:14" ht="12.75" customHeight="1" thickBot="1" x14ac:dyDescent="0.3">
      <c r="A14" s="7">
        <v>1</v>
      </c>
      <c r="B14" s="7">
        <v>2</v>
      </c>
      <c r="C14" s="7">
        <v>3</v>
      </c>
      <c r="D14" s="44">
        <v>4</v>
      </c>
      <c r="E14" s="44"/>
      <c r="F14" s="44"/>
      <c r="G14" s="44"/>
      <c r="H14" s="44"/>
    </row>
    <row r="15" spans="1:14" ht="19.5" thickBot="1" x14ac:dyDescent="0.35">
      <c r="A15" s="51" t="s">
        <v>13</v>
      </c>
      <c r="B15" s="52"/>
      <c r="C15" s="52"/>
      <c r="D15" s="53"/>
      <c r="E15" s="53"/>
      <c r="F15" s="53"/>
      <c r="G15" s="53"/>
      <c r="H15" s="54"/>
    </row>
    <row r="16" spans="1:14" ht="19.5" thickBot="1" x14ac:dyDescent="0.35">
      <c r="A16" s="14" t="s">
        <v>22</v>
      </c>
      <c r="B16" s="15" t="s">
        <v>4</v>
      </c>
      <c r="C16" s="17">
        <v>2.14</v>
      </c>
      <c r="D16" s="16">
        <v>19319.57</v>
      </c>
      <c r="E16" s="18"/>
      <c r="F16" s="23">
        <v>253.06</v>
      </c>
      <c r="G16" s="29">
        <f t="shared" ref="G16:G25" si="0">D16+F16</f>
        <v>19572.63</v>
      </c>
      <c r="H16" s="21">
        <v>46235</v>
      </c>
    </row>
    <row r="17" spans="1:10" ht="19.5" thickBot="1" x14ac:dyDescent="0.35">
      <c r="A17" s="14" t="s">
        <v>35</v>
      </c>
      <c r="B17" s="15" t="s">
        <v>4</v>
      </c>
      <c r="C17" s="17">
        <v>4.1100000000000003</v>
      </c>
      <c r="D17" s="16">
        <v>8685.65</v>
      </c>
      <c r="E17" s="18"/>
      <c r="F17" s="23">
        <v>117.49</v>
      </c>
      <c r="G17" s="29">
        <f t="shared" si="0"/>
        <v>8803.14</v>
      </c>
      <c r="H17" s="21">
        <v>46204</v>
      </c>
    </row>
    <row r="18" spans="1:10" ht="19.5" thickBot="1" x14ac:dyDescent="0.35">
      <c r="A18" s="14" t="s">
        <v>36</v>
      </c>
      <c r="B18" s="15" t="s">
        <v>4</v>
      </c>
      <c r="C18" s="16">
        <v>7.48</v>
      </c>
      <c r="D18" s="16">
        <v>67055.53</v>
      </c>
      <c r="E18" s="18"/>
      <c r="F18" s="23">
        <v>930.89</v>
      </c>
      <c r="G18" s="29">
        <f t="shared" si="0"/>
        <v>67986.42</v>
      </c>
      <c r="H18" s="21">
        <v>46205</v>
      </c>
    </row>
    <row r="19" spans="1:10" ht="19.5" thickBot="1" x14ac:dyDescent="0.35">
      <c r="A19" s="14" t="s">
        <v>37</v>
      </c>
      <c r="B19" s="15" t="s">
        <v>4</v>
      </c>
      <c r="C19" s="17">
        <v>0.99</v>
      </c>
      <c r="D19" s="16">
        <v>10040.92</v>
      </c>
      <c r="E19" s="18"/>
      <c r="F19" s="23">
        <v>135.57</v>
      </c>
      <c r="G19" s="29">
        <f t="shared" si="0"/>
        <v>10176.49</v>
      </c>
      <c r="H19" s="21">
        <v>46206</v>
      </c>
      <c r="I19" s="4"/>
    </row>
    <row r="20" spans="1:10" ht="19.5" thickBot="1" x14ac:dyDescent="0.35">
      <c r="A20" s="14" t="s">
        <v>33</v>
      </c>
      <c r="B20" s="15" t="s">
        <v>4</v>
      </c>
      <c r="C20" s="17">
        <v>3</v>
      </c>
      <c r="D20" s="16">
        <v>5890.08</v>
      </c>
      <c r="E20" s="20"/>
      <c r="F20" s="23">
        <v>81.34</v>
      </c>
      <c r="G20" s="29">
        <f t="shared" si="0"/>
        <v>5971.42</v>
      </c>
      <c r="H20" s="21">
        <v>46174</v>
      </c>
      <c r="I20" s="4"/>
    </row>
    <row r="21" spans="1:10" ht="19.5" thickBot="1" x14ac:dyDescent="0.35">
      <c r="A21" s="14" t="s">
        <v>34</v>
      </c>
      <c r="B21" s="15" t="s">
        <v>4</v>
      </c>
      <c r="C21" s="17">
        <v>2.7</v>
      </c>
      <c r="D21" s="16">
        <v>5301.07</v>
      </c>
      <c r="E21" s="20"/>
      <c r="F21" s="23">
        <v>72.3</v>
      </c>
      <c r="G21" s="29">
        <f t="shared" si="0"/>
        <v>5373.37</v>
      </c>
      <c r="H21" s="21">
        <v>46175</v>
      </c>
      <c r="I21" s="4"/>
    </row>
    <row r="22" spans="1:10" ht="19.5" thickBot="1" x14ac:dyDescent="0.35">
      <c r="A22" s="14" t="s">
        <v>23</v>
      </c>
      <c r="B22" s="15" t="s">
        <v>4</v>
      </c>
      <c r="C22" s="17">
        <v>2</v>
      </c>
      <c r="D22" s="16">
        <v>3926.72</v>
      </c>
      <c r="E22" s="20"/>
      <c r="F22" s="23">
        <v>54.23</v>
      </c>
      <c r="G22" s="29">
        <f t="shared" si="0"/>
        <v>3980.95</v>
      </c>
      <c r="H22" s="21">
        <v>46176</v>
      </c>
      <c r="I22" s="4"/>
    </row>
    <row r="23" spans="1:10" ht="19.5" thickBot="1" x14ac:dyDescent="0.35">
      <c r="A23" s="14" t="s">
        <v>24</v>
      </c>
      <c r="B23" s="15" t="s">
        <v>4</v>
      </c>
      <c r="C23" s="16">
        <v>1.1599999999999999</v>
      </c>
      <c r="D23" s="16">
        <v>11997.14</v>
      </c>
      <c r="E23" s="20"/>
      <c r="F23" s="23">
        <v>153.63999999999999</v>
      </c>
      <c r="G23" s="29">
        <f t="shared" si="0"/>
        <v>12150.779999999999</v>
      </c>
      <c r="H23" s="21">
        <v>46266</v>
      </c>
      <c r="I23" s="4"/>
    </row>
    <row r="24" spans="1:10" ht="19.5" thickBot="1" x14ac:dyDescent="0.35">
      <c r="A24" s="14" t="s">
        <v>27</v>
      </c>
      <c r="B24" s="15" t="s">
        <v>4</v>
      </c>
      <c r="C24" s="17">
        <v>1.2</v>
      </c>
      <c r="D24" s="16">
        <v>5106.76</v>
      </c>
      <c r="E24" s="20"/>
      <c r="F24" s="23">
        <v>72.3</v>
      </c>
      <c r="G24" s="29">
        <f t="shared" si="0"/>
        <v>5179.0600000000004</v>
      </c>
      <c r="H24" s="21">
        <v>46113</v>
      </c>
      <c r="I24" s="4"/>
    </row>
    <row r="25" spans="1:10" ht="19.5" thickBot="1" x14ac:dyDescent="0.35">
      <c r="A25" s="14" t="s">
        <v>30</v>
      </c>
      <c r="B25" s="15" t="s">
        <v>4</v>
      </c>
      <c r="C25" s="17">
        <v>0.75</v>
      </c>
      <c r="D25" s="16">
        <v>3191.78</v>
      </c>
      <c r="E25" s="20"/>
      <c r="F25" s="23">
        <v>45.19</v>
      </c>
      <c r="G25" s="29">
        <f t="shared" si="0"/>
        <v>3236.9700000000003</v>
      </c>
      <c r="H25" s="21">
        <v>46113</v>
      </c>
      <c r="I25" s="4"/>
    </row>
    <row r="26" spans="1:10" ht="19.5" thickBot="1" x14ac:dyDescent="0.35">
      <c r="A26" s="24" t="s">
        <v>14</v>
      </c>
      <c r="B26" s="36"/>
      <c r="C26" s="22">
        <f>SUM(C16:C25)</f>
        <v>25.529999999999998</v>
      </c>
      <c r="D26" s="22">
        <f t="shared" ref="D26:G26" si="1">SUM(D16:D25)</f>
        <v>140515.22</v>
      </c>
      <c r="E26" s="22">
        <f t="shared" si="1"/>
        <v>0</v>
      </c>
      <c r="F26" s="22">
        <f t="shared" si="1"/>
        <v>1916.01</v>
      </c>
      <c r="G26" s="22">
        <f t="shared" si="1"/>
        <v>142431.23000000001</v>
      </c>
      <c r="H26" s="19"/>
      <c r="I26" s="1"/>
      <c r="J26" s="31"/>
    </row>
    <row r="27" spans="1:10" ht="16.5" thickBot="1" x14ac:dyDescent="0.35">
      <c r="A27" s="58" t="s">
        <v>44</v>
      </c>
      <c r="B27" s="63"/>
      <c r="C27" s="63"/>
      <c r="D27" s="63"/>
      <c r="E27" s="63"/>
      <c r="F27" s="63"/>
      <c r="G27" s="63"/>
      <c r="H27" s="64"/>
      <c r="I27" s="1"/>
      <c r="J27" s="31"/>
    </row>
    <row r="28" spans="1:10" ht="19.5" thickBot="1" x14ac:dyDescent="0.35">
      <c r="A28" s="14" t="s">
        <v>42</v>
      </c>
      <c r="B28" s="15" t="s">
        <v>4</v>
      </c>
      <c r="C28" s="16">
        <v>2.2999999999999998</v>
      </c>
      <c r="D28" s="16">
        <v>17155.78</v>
      </c>
      <c r="E28" s="20"/>
      <c r="F28" s="23">
        <v>228.17</v>
      </c>
      <c r="G28" s="29">
        <f>D28+F28</f>
        <v>17383.949999999997</v>
      </c>
      <c r="H28" s="21">
        <v>46113</v>
      </c>
      <c r="I28" s="1"/>
      <c r="J28" s="31"/>
    </row>
    <row r="29" spans="1:10" ht="19.5" thickBot="1" x14ac:dyDescent="0.35">
      <c r="A29" s="14" t="s">
        <v>43</v>
      </c>
      <c r="B29" s="15" t="s">
        <v>4</v>
      </c>
      <c r="C29" s="17">
        <v>1.02</v>
      </c>
      <c r="D29" s="16">
        <v>7605.88</v>
      </c>
      <c r="E29" s="20"/>
      <c r="F29" s="23">
        <v>102.68</v>
      </c>
      <c r="G29" s="29">
        <f>D29+F29</f>
        <v>7708.56</v>
      </c>
      <c r="H29" s="21">
        <v>46174</v>
      </c>
      <c r="I29" s="1"/>
      <c r="J29" s="31"/>
    </row>
    <row r="30" spans="1:10" ht="19.5" thickBot="1" x14ac:dyDescent="0.35">
      <c r="A30" s="65"/>
      <c r="B30" s="65"/>
      <c r="C30" s="66">
        <f>SUM(C28:C29)</f>
        <v>3.32</v>
      </c>
      <c r="D30" s="66">
        <f t="shared" ref="D30:G30" si="2">SUM(D28:D29)</f>
        <v>24761.66</v>
      </c>
      <c r="E30" s="66">
        <f t="shared" si="2"/>
        <v>0</v>
      </c>
      <c r="F30" s="66">
        <f t="shared" si="2"/>
        <v>330.85</v>
      </c>
      <c r="G30" s="66">
        <f t="shared" si="2"/>
        <v>25092.51</v>
      </c>
      <c r="H30" s="65"/>
      <c r="I30" s="1"/>
      <c r="J30" s="31"/>
    </row>
    <row r="31" spans="1:10" ht="19.5" thickBot="1" x14ac:dyDescent="0.35">
      <c r="A31" s="58" t="s">
        <v>41</v>
      </c>
      <c r="B31" s="59"/>
      <c r="C31" s="59"/>
      <c r="D31" s="59"/>
      <c r="E31" s="59"/>
      <c r="F31" s="59"/>
      <c r="G31" s="59"/>
      <c r="H31" s="60"/>
      <c r="I31" s="1"/>
      <c r="J31" s="31"/>
    </row>
    <row r="32" spans="1:10" ht="19.5" thickBot="1" x14ac:dyDescent="0.35">
      <c r="A32" s="38" t="s">
        <v>22</v>
      </c>
      <c r="B32" s="15" t="s">
        <v>4</v>
      </c>
      <c r="C32" s="16">
        <v>1</v>
      </c>
      <c r="D32" s="16">
        <v>5769.94</v>
      </c>
      <c r="E32" s="62"/>
      <c r="F32" s="16">
        <v>79.05</v>
      </c>
      <c r="G32" s="16">
        <f>D32+F32</f>
        <v>5848.99</v>
      </c>
      <c r="H32" s="21">
        <v>46235</v>
      </c>
      <c r="I32" s="1"/>
      <c r="J32" s="31"/>
    </row>
    <row r="33" spans="1:12" ht="19.5" thickBot="1" x14ac:dyDescent="0.35">
      <c r="A33" s="61"/>
      <c r="B33" s="15"/>
      <c r="C33" s="22">
        <f>SUM(C32)</f>
        <v>1</v>
      </c>
      <c r="D33" s="22">
        <f t="shared" ref="D33:G33" si="3">SUM(D32)</f>
        <v>5769.94</v>
      </c>
      <c r="E33" s="22">
        <f t="shared" si="3"/>
        <v>0</v>
      </c>
      <c r="F33" s="22">
        <f t="shared" si="3"/>
        <v>79.05</v>
      </c>
      <c r="G33" s="22">
        <f t="shared" si="3"/>
        <v>5848.99</v>
      </c>
      <c r="H33" s="19"/>
      <c r="I33" s="1"/>
      <c r="J33" s="31"/>
    </row>
    <row r="34" spans="1:12" ht="19.5" thickBot="1" x14ac:dyDescent="0.35">
      <c r="A34" s="45" t="s">
        <v>19</v>
      </c>
      <c r="B34" s="46"/>
      <c r="C34" s="46"/>
      <c r="D34" s="46"/>
      <c r="E34" s="46"/>
      <c r="F34" s="46"/>
      <c r="G34" s="46"/>
      <c r="H34" s="47"/>
      <c r="I34" s="1"/>
      <c r="J34" s="1"/>
    </row>
    <row r="35" spans="1:12" ht="19.5" thickBot="1" x14ac:dyDescent="0.35">
      <c r="A35" s="14" t="s">
        <v>27</v>
      </c>
      <c r="B35" s="15" t="s">
        <v>4</v>
      </c>
      <c r="C35" s="16">
        <v>0.32</v>
      </c>
      <c r="D35" s="16">
        <v>3332.67</v>
      </c>
      <c r="E35" s="37"/>
      <c r="F35" s="23">
        <v>45.19</v>
      </c>
      <c r="G35" s="16">
        <f>D35+F35</f>
        <v>3377.86</v>
      </c>
      <c r="H35" s="21">
        <v>46113</v>
      </c>
      <c r="I35" s="1"/>
      <c r="J35" s="1"/>
    </row>
    <row r="36" spans="1:12" ht="19.5" thickBot="1" x14ac:dyDescent="0.35">
      <c r="A36" s="14" t="s">
        <v>28</v>
      </c>
      <c r="B36" s="15" t="s">
        <v>4</v>
      </c>
      <c r="C36" s="17">
        <v>0.3</v>
      </c>
      <c r="D36" s="16">
        <v>2554.71</v>
      </c>
      <c r="E36" s="37"/>
      <c r="F36" s="23">
        <v>36.15</v>
      </c>
      <c r="G36" s="16">
        <f t="shared" ref="G36:G37" si="4">D36+F36</f>
        <v>2590.86</v>
      </c>
      <c r="H36" s="21">
        <v>46115</v>
      </c>
      <c r="I36" s="1"/>
      <c r="J36" s="1"/>
    </row>
    <row r="37" spans="1:12" ht="19.5" thickBot="1" x14ac:dyDescent="0.35">
      <c r="A37" s="19" t="s">
        <v>31</v>
      </c>
      <c r="B37" s="15" t="s">
        <v>4</v>
      </c>
      <c r="C37" s="16">
        <v>0.4</v>
      </c>
      <c r="D37" s="16">
        <v>3108.82</v>
      </c>
      <c r="E37" s="37"/>
      <c r="F37" s="23">
        <v>40.369999999999997</v>
      </c>
      <c r="G37" s="16">
        <f t="shared" si="4"/>
        <v>3149.19</v>
      </c>
      <c r="H37" s="21">
        <v>46204</v>
      </c>
      <c r="I37" s="1"/>
      <c r="J37" s="1"/>
    </row>
    <row r="38" spans="1:12" ht="19.5" thickBot="1" x14ac:dyDescent="0.35">
      <c r="A38" s="24" t="s">
        <v>14</v>
      </c>
      <c r="B38" s="25"/>
      <c r="C38" s="22">
        <f>SUM(C35:C37)</f>
        <v>1.02</v>
      </c>
      <c r="D38" s="22">
        <f>SUM(D35:D37)</f>
        <v>8996.2000000000007</v>
      </c>
      <c r="E38" s="22">
        <f>SUM(E35:E37)</f>
        <v>0</v>
      </c>
      <c r="F38" s="22">
        <f>SUM(F35:F37)</f>
        <v>121.71000000000001</v>
      </c>
      <c r="G38" s="22">
        <f>SUM(G35:G37)</f>
        <v>9117.91</v>
      </c>
      <c r="H38" s="26"/>
      <c r="I38" s="1"/>
      <c r="J38" s="31"/>
    </row>
    <row r="39" spans="1:12" ht="19.5" thickBot="1" x14ac:dyDescent="0.3">
      <c r="A39" s="48" t="s">
        <v>20</v>
      </c>
      <c r="B39" s="49"/>
      <c r="C39" s="49"/>
      <c r="D39" s="49"/>
      <c r="E39" s="49"/>
      <c r="F39" s="49"/>
      <c r="G39" s="49"/>
      <c r="H39" s="50"/>
      <c r="I39" s="1"/>
    </row>
    <row r="40" spans="1:12" ht="19.5" thickBot="1" x14ac:dyDescent="0.35">
      <c r="A40" s="38" t="s">
        <v>32</v>
      </c>
      <c r="B40" s="15" t="s">
        <v>4</v>
      </c>
      <c r="C40" s="16">
        <v>0.7</v>
      </c>
      <c r="D40" s="16">
        <v>1797.32</v>
      </c>
      <c r="E40" s="37"/>
      <c r="F40" s="23">
        <v>27.11</v>
      </c>
      <c r="G40" s="39">
        <f>D40+F40</f>
        <v>1824.4299999999998</v>
      </c>
      <c r="H40" s="40">
        <v>46143</v>
      </c>
      <c r="I40" s="1"/>
    </row>
    <row r="41" spans="1:12" ht="19.5" thickBot="1" x14ac:dyDescent="0.35">
      <c r="A41" s="38" t="s">
        <v>23</v>
      </c>
      <c r="B41" s="15" t="s">
        <v>4</v>
      </c>
      <c r="C41" s="16">
        <v>0.4</v>
      </c>
      <c r="D41" s="16">
        <v>1325.49</v>
      </c>
      <c r="E41" s="37"/>
      <c r="F41" s="23">
        <v>18.079999999999998</v>
      </c>
      <c r="G41" s="39">
        <f>D41+F41</f>
        <v>1343.57</v>
      </c>
      <c r="H41" s="40">
        <v>46174</v>
      </c>
      <c r="I41" s="1"/>
    </row>
    <row r="42" spans="1:12" ht="19.5" thickBot="1" x14ac:dyDescent="0.35">
      <c r="A42" s="27" t="s">
        <v>14</v>
      </c>
      <c r="B42" s="25"/>
      <c r="C42" s="22">
        <f>SUM(C40:C41)</f>
        <v>1.1000000000000001</v>
      </c>
      <c r="D42" s="22">
        <f t="shared" ref="D42:G42" si="5">SUM(D40:D41)</f>
        <v>3122.81</v>
      </c>
      <c r="E42" s="22">
        <f t="shared" si="5"/>
        <v>0</v>
      </c>
      <c r="F42" s="22">
        <f t="shared" si="5"/>
        <v>45.19</v>
      </c>
      <c r="G42" s="22">
        <f t="shared" si="5"/>
        <v>3168</v>
      </c>
      <c r="H42" s="28"/>
      <c r="I42" s="1"/>
    </row>
    <row r="43" spans="1:12" ht="31.5" customHeight="1" thickBot="1" x14ac:dyDescent="0.35">
      <c r="A43" s="32" t="s">
        <v>14</v>
      </c>
      <c r="B43" s="33"/>
      <c r="C43" s="33"/>
      <c r="D43" s="34">
        <f>D42+D38+D33+D30+D26</f>
        <v>183165.83000000002</v>
      </c>
      <c r="E43" s="34">
        <f t="shared" ref="E43:G43" si="6">E42+E38+E33+E30+E26</f>
        <v>0</v>
      </c>
      <c r="F43" s="34">
        <f t="shared" si="6"/>
        <v>2492.81</v>
      </c>
      <c r="G43" s="34">
        <f t="shared" si="6"/>
        <v>185658.64</v>
      </c>
      <c r="H43" s="35"/>
      <c r="I43" s="1"/>
    </row>
    <row r="44" spans="1:12" x14ac:dyDescent="0.25">
      <c r="J44" s="41"/>
      <c r="L44" s="41"/>
    </row>
    <row r="46" spans="1:12" x14ac:dyDescent="0.25">
      <c r="A46" s="42" t="s">
        <v>39</v>
      </c>
      <c r="B46" s="43"/>
      <c r="C46" s="9"/>
      <c r="D46" s="8"/>
      <c r="E46" s="10"/>
      <c r="F46" s="11"/>
      <c r="G46" s="8"/>
      <c r="H46" s="12"/>
    </row>
    <row r="47" spans="1:12" ht="15.75" x14ac:dyDescent="0.25">
      <c r="A47" s="3" t="s">
        <v>16</v>
      </c>
      <c r="B47" s="3"/>
      <c r="C47" s="3"/>
      <c r="D47" s="13"/>
      <c r="E47" s="3"/>
      <c r="F47" s="13"/>
      <c r="G47" s="3" t="s">
        <v>40</v>
      </c>
      <c r="H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</row>
    <row r="49" spans="1:1" x14ac:dyDescent="0.25">
      <c r="A49" s="5"/>
    </row>
    <row r="50" spans="1:1" x14ac:dyDescent="0.25">
      <c r="A50" s="5"/>
    </row>
  </sheetData>
  <mergeCells count="13">
    <mergeCell ref="A10:H10"/>
    <mergeCell ref="A11:H11"/>
    <mergeCell ref="A12:A13"/>
    <mergeCell ref="B12:B13"/>
    <mergeCell ref="C12:C13"/>
    <mergeCell ref="D12:H12"/>
    <mergeCell ref="A46:B46"/>
    <mergeCell ref="D14:H14"/>
    <mergeCell ref="A34:H34"/>
    <mergeCell ref="A39:H39"/>
    <mergeCell ref="A15:H15"/>
    <mergeCell ref="A31:H31"/>
    <mergeCell ref="A27:H27"/>
  </mergeCells>
  <pageMargins left="0.70866141732283472" right="0.19685039370078741" top="0.74803149606299213" bottom="0.74803149606299213" header="0.31496062992125984" footer="0.31496062992125984"/>
  <pageSetup paperSize="9" scale="79" fitToHeight="2" orientation="landscape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09.02.23</vt:lpstr>
      <vt:lpstr>'09.02.23'!Область_печати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2026-03-11T13:04:33Z</dcterms:modified>
</cp:coreProperties>
</file>